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<sst xmlns="http://schemas.openxmlformats.org/spreadsheetml/2006/main" count="46" uniqueCount="43">
  <si>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</si>
  <si>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</si>
  <si>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</si>
  <si>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</si>
  <si>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</si>
  <si>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</si>
  <si>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</si>
  <si>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</si>
  <si>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</si>
  <si>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</si>
  <si>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</si>
  <si>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</si>
  <si>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</si>
  <si>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</si>
  <si>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</si>
  <si>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</si>
  <si>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</si>
  <si>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</si>
  <si>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</si>
  <si>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</si>
  <si>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</si>
  <si>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</si>
  <si>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</si>
  <si>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</si>
  <si>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</si>
  <si>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</si>
  <si>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</si>
  <si>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</si>
  <si>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</si>
  <si>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</si>
  <si>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</si>
  <si>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</si>
  <si>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</si>
  <si>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</si>
  <si>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</si>
  <si>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</si>
  <si>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</si>
  <si>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</si>
  <si>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</si>
  <si>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</si>
  <si>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</si>
  <si>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</si>
  <si>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 Школьная   д.7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</si>
</sst>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0" zoomScaleNormal="120" zoomScalePageLayoutView="0" workbookViewId="0" topLeftCell="A25">
      <selection activeCell="C16" sqref="C16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38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B56</f>
        <v>380.61</v>
      </c>
      <c r="F9" s="11">
        <f>E9*D9</f>
        <v>331.1307</v>
      </c>
      <c r="G9" s="11">
        <f>F9*6</f>
        <v>1986.7842</v>
      </c>
      <c r="H9" s="11">
        <f>E9*D9</f>
        <v>331.1307</v>
      </c>
      <c r="I9" s="12">
        <f>E9*D9</f>
        <v>331.1307</v>
      </c>
      <c r="J9" s="12">
        <f>E9*D9</f>
        <v>331.1307</v>
      </c>
      <c r="K9" s="12">
        <f>E9*D9</f>
        <v>331.1307</v>
      </c>
      <c r="L9" s="12">
        <f>E9*D9</f>
        <v>331.1307</v>
      </c>
      <c r="M9" s="12">
        <f>E9*D9</f>
        <v>331.1307</v>
      </c>
      <c r="N9" s="11">
        <f>SUM(H9:M9)</f>
        <v>1986.7841999999998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B56</f>
        <v>380.61</v>
      </c>
      <c r="F10" s="11">
        <f>E10*D10</f>
        <v>498.5991</v>
      </c>
      <c r="G10" s="11">
        <f aca="true" t="shared" si="0" ref="G10:G16">F10*6</f>
        <v>2991.5946000000004</v>
      </c>
      <c r="H10" s="11">
        <f aca="true" t="shared" si="1" ref="H10:H16">E10*D10</f>
        <v>498.5991</v>
      </c>
      <c r="I10" s="12">
        <f aca="true" t="shared" si="2" ref="I10:I16">E10*D10</f>
        <v>498.5991</v>
      </c>
      <c r="J10" s="12">
        <f aca="true" t="shared" si="3" ref="J10:J16">E10*D10</f>
        <v>498.5991</v>
      </c>
      <c r="K10" s="12">
        <f aca="true" t="shared" si="4" ref="K10:K16">E10*D10</f>
        <v>498.5991</v>
      </c>
      <c r="L10" s="12">
        <f aca="true" t="shared" si="5" ref="L10:L16">E10*D10</f>
        <v>498.5991</v>
      </c>
      <c r="M10" s="12">
        <f aca="true" t="shared" si="6" ref="M10:M16">E10*D10</f>
        <v>498.5991</v>
      </c>
      <c r="N10" s="11">
        <f aca="true" t="shared" si="7" ref="N10:N16">SUM(H10:M10)</f>
        <v>2991.5946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B56</f>
        <v>380.61</v>
      </c>
      <c r="F11" s="11">
        <f aca="true" t="shared" si="9" ref="F11:F16">E11*D11</f>
        <v>293.0697</v>
      </c>
      <c r="G11" s="11">
        <f t="shared" si="0"/>
        <v>1758.4182</v>
      </c>
      <c r="H11" s="11">
        <f t="shared" si="1"/>
        <v>293.0697</v>
      </c>
      <c r="I11" s="12">
        <f t="shared" si="2"/>
        <v>293.0697</v>
      </c>
      <c r="J11" s="12">
        <f t="shared" si="3"/>
        <v>293.0697</v>
      </c>
      <c r="K11" s="12">
        <f t="shared" si="4"/>
        <v>293.0697</v>
      </c>
      <c r="L11" s="12">
        <f t="shared" si="5"/>
        <v>293.0697</v>
      </c>
      <c r="M11" s="12">
        <f t="shared" si="6"/>
        <v>293.0697</v>
      </c>
      <c r="N11" s="11">
        <f t="shared" si="7"/>
        <v>1758.4182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B56</f>
        <v>380.61</v>
      </c>
      <c r="F12" s="11">
        <f t="shared" si="9"/>
        <v>612.7821</v>
      </c>
      <c r="G12" s="11">
        <f t="shared" si="0"/>
        <v>3676.6926000000003</v>
      </c>
      <c r="H12" s="11">
        <f t="shared" si="1"/>
        <v>612.7821</v>
      </c>
      <c r="I12" s="12">
        <f t="shared" si="2"/>
        <v>612.7821</v>
      </c>
      <c r="J12" s="12">
        <f t="shared" si="3"/>
        <v>612.7821</v>
      </c>
      <c r="K12" s="12">
        <f t="shared" si="4"/>
        <v>612.7821</v>
      </c>
      <c r="L12" s="12">
        <f t="shared" si="5"/>
        <v>612.7821</v>
      </c>
      <c r="M12" s="12">
        <f t="shared" si="6"/>
        <v>612.7821</v>
      </c>
      <c r="N12" s="11">
        <f t="shared" si="7"/>
        <v>3676.6926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B56</f>
        <v>380.61</v>
      </c>
      <c r="F13" s="11">
        <f t="shared" si="9"/>
        <v>87.5403</v>
      </c>
      <c r="G13" s="11">
        <f t="shared" si="0"/>
        <v>525.2418</v>
      </c>
      <c r="H13" s="11">
        <f t="shared" si="1"/>
        <v>87.5403</v>
      </c>
      <c r="I13" s="12">
        <f t="shared" si="2"/>
        <v>87.5403</v>
      </c>
      <c r="J13" s="12">
        <f t="shared" si="3"/>
        <v>87.5403</v>
      </c>
      <c r="K13" s="12">
        <f t="shared" si="4"/>
        <v>87.5403</v>
      </c>
      <c r="L13" s="12">
        <f t="shared" si="5"/>
        <v>87.5403</v>
      </c>
      <c r="M13" s="12">
        <f t="shared" si="6"/>
        <v>87.5403</v>
      </c>
      <c r="N13" s="11">
        <f t="shared" si="7"/>
        <v>525.2418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B56</f>
        <v>380.61</v>
      </c>
      <c r="F14" s="11">
        <f t="shared" si="9"/>
        <v>308.2941</v>
      </c>
      <c r="G14" s="11">
        <f t="shared" si="0"/>
        <v>1849.7646</v>
      </c>
      <c r="H14" s="11">
        <f t="shared" si="1"/>
        <v>308.2941</v>
      </c>
      <c r="I14" s="12">
        <f t="shared" si="2"/>
        <v>308.2941</v>
      </c>
      <c r="J14" s="12">
        <f t="shared" si="3"/>
        <v>308.2941</v>
      </c>
      <c r="K14" s="12">
        <f t="shared" si="4"/>
        <v>308.2941</v>
      </c>
      <c r="L14" s="12">
        <f t="shared" si="5"/>
        <v>308.2941</v>
      </c>
      <c r="M14" s="12">
        <f t="shared" si="6"/>
        <v>308.2941</v>
      </c>
      <c r="N14" s="11">
        <f t="shared" si="7"/>
        <v>1849.7646000000002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37</v>
      </c>
      <c r="C15" s="8">
        <v>-368.33</v>
      </c>
      <c r="D15" s="9">
        <v>0.42</v>
      </c>
      <c r="E15" s="10">
        <f>B56</f>
        <v>380.61</v>
      </c>
      <c r="F15" s="11">
        <f>E15*D15</f>
        <v>159.8562</v>
      </c>
      <c r="G15" s="11">
        <f t="shared" si="0"/>
        <v>959.1372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590.8072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B56</f>
        <v>380.61</v>
      </c>
      <c r="F16" s="11">
        <f t="shared" si="9"/>
        <v>53.28540000000001</v>
      </c>
      <c r="G16" s="11">
        <f t="shared" si="0"/>
        <v>319.71240000000006</v>
      </c>
      <c r="H16" s="11">
        <f t="shared" si="1"/>
        <v>53.28540000000001</v>
      </c>
      <c r="I16" s="12">
        <f t="shared" si="2"/>
        <v>53.28540000000001</v>
      </c>
      <c r="J16" s="12">
        <f t="shared" si="3"/>
        <v>53.28540000000001</v>
      </c>
      <c r="K16" s="12">
        <f t="shared" si="4"/>
        <v>53.28540000000001</v>
      </c>
      <c r="L16" s="12">
        <f t="shared" si="5"/>
        <v>53.28540000000001</v>
      </c>
      <c r="M16" s="12">
        <f t="shared" si="6"/>
        <v>53.28540000000001</v>
      </c>
      <c r="N16" s="11">
        <f t="shared" si="7"/>
        <v>319.7124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2344.5576000000005</v>
      </c>
      <c r="G17" s="11">
        <f>SUM(G9:G16)</f>
        <v>14067.3456</v>
      </c>
      <c r="H17" s="11">
        <v>0</v>
      </c>
      <c r="I17" s="12">
        <f aca="true" t="shared" si="10" ref="I17:N17">SUM(I9:I16)</f>
        <v>2184.7014000000004</v>
      </c>
      <c r="J17" s="12">
        <f t="shared" si="10"/>
        <v>2184.7014000000004</v>
      </c>
      <c r="K17" s="12">
        <f t="shared" si="10"/>
        <v>2184.7014000000004</v>
      </c>
      <c r="L17" s="12">
        <f t="shared" si="10"/>
        <v>2184.7014000000004</v>
      </c>
      <c r="M17" s="12">
        <f t="shared" si="10"/>
        <v>2184.7014000000004</v>
      </c>
      <c r="N17" s="12">
        <f t="shared" si="10"/>
        <v>13108.2084</v>
      </c>
      <c r="O17" s="11">
        <f>SUM(O9:O16)</f>
        <v>590.8072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41</v>
      </c>
      <c r="C20" s="22">
        <f>D56</f>
        <v>14067.36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E56</f>
        <v>12409.220000000001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39</v>
      </c>
      <c r="C22" s="3">
        <f>F56</f>
        <v>6583.31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13108.2084</v>
      </c>
      <c r="D23" t="s">
        <v>26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29</v>
      </c>
      <c r="C28" s="25">
        <f>O17</f>
        <v>590.8072</v>
      </c>
    </row>
    <row r="31" spans="2:3" ht="15">
      <c r="B31" t="s">
        <v>30</v>
      </c>
      <c r="C31" s="25">
        <f>G17-D56</f>
        <v>-0.014400000000023283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53.74</v>
      </c>
      <c r="C48" s="26">
        <v>331.04</v>
      </c>
      <c r="D48" s="26">
        <v>1986.24</v>
      </c>
      <c r="E48" s="26">
        <v>2317.28</v>
      </c>
      <c r="F48" s="26">
        <f aca="true" t="shared" si="11" ref="F48:F55">C48+D48-E48</f>
        <v>0</v>
      </c>
    </row>
    <row r="49" spans="2:6" ht="15">
      <c r="B49" s="26">
        <v>39.1</v>
      </c>
      <c r="C49" s="26">
        <v>481.72</v>
      </c>
      <c r="D49" s="26">
        <v>1445.16</v>
      </c>
      <c r="E49" s="26">
        <v>1445.16</v>
      </c>
      <c r="F49" s="26">
        <f t="shared" si="11"/>
        <v>481.72</v>
      </c>
    </row>
    <row r="50" spans="2:6" ht="15">
      <c r="B50" s="26">
        <v>53.82</v>
      </c>
      <c r="C50" s="26">
        <v>3855.66</v>
      </c>
      <c r="D50" s="26">
        <v>1989.18</v>
      </c>
      <c r="E50" s="26">
        <v>0</v>
      </c>
      <c r="F50" s="26">
        <f>C50+D50-E50</f>
        <v>5844.84</v>
      </c>
    </row>
    <row r="51" spans="2:6" ht="15">
      <c r="B51" s="29">
        <v>41.68</v>
      </c>
      <c r="C51" s="26">
        <v>256.75</v>
      </c>
      <c r="D51" s="26">
        <v>1540.5</v>
      </c>
      <c r="E51" s="26">
        <v>1540.5</v>
      </c>
      <c r="F51" s="26">
        <f>C51+D51-E51</f>
        <v>256.75</v>
      </c>
    </row>
    <row r="52" spans="2:6" ht="15">
      <c r="B52" s="26">
        <v>42.26</v>
      </c>
      <c r="C52" s="30">
        <v>0</v>
      </c>
      <c r="D52" s="30">
        <v>1561.92</v>
      </c>
      <c r="E52" s="30">
        <v>1561.92</v>
      </c>
      <c r="F52" s="26">
        <f>C52+D52-E52</f>
        <v>0</v>
      </c>
    </row>
    <row r="53" spans="2:6" ht="15">
      <c r="B53" s="26">
        <v>53.75</v>
      </c>
      <c r="C53" s="26">
        <v>0</v>
      </c>
      <c r="D53" s="26">
        <v>1986.6</v>
      </c>
      <c r="E53" s="26">
        <v>1986.6</v>
      </c>
      <c r="F53" s="26">
        <f t="shared" si="11"/>
        <v>0</v>
      </c>
    </row>
    <row r="54" spans="2:6" ht="15">
      <c r="B54" s="26">
        <v>42.32</v>
      </c>
      <c r="C54" s="26">
        <v>0</v>
      </c>
      <c r="D54" s="26">
        <v>1564.14</v>
      </c>
      <c r="E54" s="26">
        <v>1564.14</v>
      </c>
      <c r="F54" s="26">
        <f t="shared" si="11"/>
        <v>0</v>
      </c>
    </row>
    <row r="55" spans="2:6" ht="15">
      <c r="B55" s="28">
        <v>53.94</v>
      </c>
      <c r="C55" s="28">
        <v>0</v>
      </c>
      <c r="D55" s="26">
        <v>1993.62</v>
      </c>
      <c r="E55" s="28">
        <v>1993.62</v>
      </c>
      <c r="F55" s="26">
        <f t="shared" si="11"/>
        <v>0</v>
      </c>
    </row>
    <row r="56" spans="2:6" ht="15">
      <c r="B56" s="26">
        <f>SUM(B48:B55)</f>
        <v>380.61</v>
      </c>
      <c r="C56" s="26">
        <f>SUM(C48:C55)</f>
        <v>4925.17</v>
      </c>
      <c r="D56" s="26">
        <f>SUM(D48:D55)</f>
        <v>14067.36</v>
      </c>
      <c r="E56" s="26">
        <f>SUM(E48:E55)</f>
        <v>12409.220000000001</v>
      </c>
      <c r="F56" s="26">
        <f>SUM(F48:F55)</f>
        <v>6583.31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2015-02-26T09:20:01Z</cp:lastPrinted>
  <dcterms:modified xsi:type="dcterms:W3CDTF">2015-02-26T10:57:27Z</dcterms:modified>
  <cp:category/>
  <cp:version/>
  <cp:contentType/>
  <cp:contentStatus/>
</cp:coreProperties>
</file>